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<sst xmlns="http://schemas.openxmlformats.org/spreadsheetml/2006/main" count="189" uniqueCount="140">
  <si>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</si>
  <si>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</si>
  <si>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</si>
  <si>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</si>
  <si>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</si>
  <si>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</si>
  <si>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</si>
  <si>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</si>
  <si>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</si>
  <si>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</si>
  <si>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</si>
  <si>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</si>
  <si>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</si>
  <si>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</si>
  <si>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</si>
  <si>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</si>
  <si>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</si>
  <si>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</si>
  <si>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</si>
  <si>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</si>
  <si>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</si>
  <si>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</si>
  <si>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</si>
  <si>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</si>
  <si>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</si>
  <si>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</si>
  <si>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</si>
  <si>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</si>
  <si>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</si>
  <si>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</si>
  <si>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</si>
  <si>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</si>
  <si>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</si>
  <si>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</si>
  <si>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</si>
  <si>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</si>
  <si>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</si>
  <si>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</si>
  <si>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</si>
  <si>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</si>
  <si>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</si>
  <si>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</si>
  <si>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</si>
  <si>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</si>
  <si>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</si>
  <si>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</si>
  <si>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</si>
  <si>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</si>
  <si>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</si>
  <si>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</si>
  <si>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</si>
  <si>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</si>
  <si>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</si>
  <si>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</si>
  <si>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</si>
  <si>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</si>
  <si>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</si>
  <si>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</si>
  <si>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</si>
  <si>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</si>
  <si>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</si>
  <si>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</si>
  <si>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</si>
  <si>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</si>
  <si>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</si>
  <si>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</si>
  <si>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</si>
  <si>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</si>
  <si>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</si>
  <si>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</si>
  <si>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</si>
  <si>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</si>
  <si>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</si>
  <si>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</si>
  <si>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</si>
  <si>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</si>
  <si>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</si>
  <si>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</si>
  <si>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</si>
  <si>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</si>
  <si>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</si>
  <si>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</si>
  <si>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</si>
  <si>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</si>
  <si>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</si>
  <si>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</si>
  <si>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</si>
  <si>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Balance as at 01/04/2006</t>
  </si>
  <si>
    <t>Attributable to :</t>
  </si>
  <si>
    <t>Equity holders of the parent</t>
  </si>
  <si>
    <t>Effect of adopting FRS 3</t>
  </si>
  <si>
    <t>Balance as at 01/04/2006 (Restated)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</si>
  <si>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</si>
  <si>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</si>
  <si>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</si>
  <si>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</si>
  <si>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</si>
  <si>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</si>
  <si>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</si>
  <si>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</si>
  <si>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</si>
  <si>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</si>
  <si>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</si>
  <si>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</si>
  <si>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</si>
  <si>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</si>
  <si>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Net loss for the period</t>
  </si>
  <si>
    <t>Attributable to Equity Holders of the Parent</t>
  </si>
  <si>
    <t>Profit / (Loss) before taxation</t>
  </si>
  <si>
    <t>Net Profit / (Loss) for the period</t>
  </si>
  <si>
    <t>31.03.2007</t>
  </si>
  <si>
    <t>Investment Properties</t>
  </si>
  <si>
    <t>Net Loss for the period</t>
  </si>
  <si>
    <t>Exchange</t>
  </si>
  <si>
    <t>Surplus on revaluation</t>
  </si>
  <si>
    <t>Realisation of revaluation reserve</t>
  </si>
  <si>
    <t>31 March 2007.</t>
  </si>
  <si>
    <t>Report for the year ended 31 March 2007.</t>
  </si>
  <si>
    <t>Balance as at 01/04/2007</t>
  </si>
  <si>
    <t>Translation</t>
  </si>
  <si>
    <t>Prepaid Land Lease Payments</t>
  </si>
  <si>
    <t>Amount Due By Contract Customers</t>
  </si>
  <si>
    <t>Amount Due To Contract Customers</t>
  </si>
  <si>
    <t>Currency translation difference</t>
  </si>
  <si>
    <t>Minority interest of subsidiary</t>
  </si>
  <si>
    <t xml:space="preserve">                           FOR THE SECOND FINANCIAL QUARTER ENDED 30 SEPTEMBER 2007</t>
  </si>
  <si>
    <t>Quarterly Report on consolidated results for the financial quarter ended 30 September 2007</t>
  </si>
  <si>
    <t>30.09.2007</t>
  </si>
  <si>
    <t>30.09.2006</t>
  </si>
  <si>
    <t>6 months</t>
  </si>
  <si>
    <t xml:space="preserve">                             FOR THE SECOND FINANCIAL QUARTER ENDED 30 SEPTEMBER 2007</t>
  </si>
  <si>
    <t>6 months ended</t>
  </si>
  <si>
    <t xml:space="preserve">              FOR THE SECOND FINANCIAL QUARTER ENDED 30 SEPTEMBER 2007</t>
  </si>
  <si>
    <t>6 months quarter</t>
  </si>
  <si>
    <t>Ended 30 September 2007</t>
  </si>
  <si>
    <t>Ended 30 September 2006</t>
  </si>
  <si>
    <t>CURRENT</t>
  </si>
  <si>
    <t>QUARTER</t>
  </si>
  <si>
    <t>period ended 30/09/2007</t>
  </si>
  <si>
    <t>period ended 30/09/2006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</si>
</sst>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72</v>
      </c>
      <c r="D3" s="4"/>
    </row>
    <row r="4" spans="3:4" ht="12.75">
      <c r="C4" s="10" t="s">
        <v>125</v>
      </c>
      <c r="D4" s="4"/>
    </row>
    <row r="7" ht="12.75">
      <c r="C7" s="3" t="s">
        <v>126</v>
      </c>
    </row>
    <row r="8" ht="12.75">
      <c r="C8" s="3" t="s">
        <v>77</v>
      </c>
    </row>
    <row r="10" ht="12.75">
      <c r="C10" s="7" t="s">
        <v>70</v>
      </c>
    </row>
    <row r="12" spans="4:10" ht="12.75">
      <c r="D12" s="10" t="s">
        <v>59</v>
      </c>
      <c r="E12" s="6"/>
      <c r="F12" s="6"/>
      <c r="G12" s="6"/>
      <c r="H12" s="10" t="s">
        <v>58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129</v>
      </c>
      <c r="I13" s="3"/>
      <c r="J13" s="6" t="s">
        <v>129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127</v>
      </c>
      <c r="E16" s="3"/>
      <c r="F16" s="6" t="s">
        <v>128</v>
      </c>
      <c r="G16" s="6"/>
      <c r="H16" s="6" t="s">
        <v>127</v>
      </c>
      <c r="I16" s="3"/>
      <c r="J16" s="6" t="s">
        <v>128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21046</v>
      </c>
      <c r="E20" s="16"/>
      <c r="F20" s="16">
        <v>22639</v>
      </c>
      <c r="G20" s="16"/>
      <c r="H20" s="16">
        <v>43487</v>
      </c>
      <c r="I20" s="16"/>
      <c r="J20" s="16">
        <v>48173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-21311</v>
      </c>
      <c r="E22" s="16"/>
      <c r="F22" s="16">
        <v>-21937</v>
      </c>
      <c r="G22" s="16"/>
      <c r="H22" s="16">
        <v>-43232</v>
      </c>
      <c r="I22" s="16"/>
      <c r="J22" s="16">
        <v>-46640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117</v>
      </c>
      <c r="E24" s="16"/>
      <c r="F24" s="17">
        <v>143</v>
      </c>
      <c r="G24" s="16"/>
      <c r="H24" s="17">
        <v>252</v>
      </c>
      <c r="I24" s="16"/>
      <c r="J24" s="17">
        <v>299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-148</v>
      </c>
      <c r="E26" s="16"/>
      <c r="F26" s="16">
        <f>SUM(F20:F24)</f>
        <v>845</v>
      </c>
      <c r="G26" s="16"/>
      <c r="H26" s="16">
        <f>SUM(H20:H24)</f>
        <v>507</v>
      </c>
      <c r="I26" s="16"/>
      <c r="J26" s="16">
        <f>SUM(J20:J24)</f>
        <v>1832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-1067</v>
      </c>
      <c r="E28" s="16"/>
      <c r="F28" s="16">
        <v>-1105</v>
      </c>
      <c r="G28" s="16"/>
      <c r="H28" s="16">
        <v>-2130</v>
      </c>
      <c r="I28" s="16"/>
      <c r="J28" s="16">
        <v>-2177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108</v>
      </c>
      <c r="D30" s="16">
        <f>SUM(D26:D29)</f>
        <v>-1215</v>
      </c>
      <c r="E30" s="16"/>
      <c r="F30" s="16">
        <f>SUM(F26:F29)</f>
        <v>-260</v>
      </c>
      <c r="G30" s="16"/>
      <c r="H30" s="16">
        <f>SUM(H26:H29)</f>
        <v>-1623</v>
      </c>
      <c r="I30" s="16"/>
      <c r="J30" s="16">
        <f>SUM(J26:J29)</f>
        <v>-345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116</v>
      </c>
      <c r="E32" s="16"/>
      <c r="F32" s="17">
        <v>25</v>
      </c>
      <c r="G32" s="16"/>
      <c r="H32" s="17">
        <v>54</v>
      </c>
      <c r="I32" s="16"/>
      <c r="J32" s="17">
        <v>-235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109</v>
      </c>
      <c r="D34" s="18">
        <f>SUM(D30:D32)</f>
        <v>-1099</v>
      </c>
      <c r="E34" s="16"/>
      <c r="F34" s="18">
        <f>SUM(F30:F32)</f>
        <v>-235</v>
      </c>
      <c r="G34" s="16"/>
      <c r="H34" s="18">
        <f>SUM(H30:H32)</f>
        <v>-1569</v>
      </c>
      <c r="I34" s="16"/>
      <c r="J34" s="18">
        <f>SUM(J30:J32)</f>
        <v>-580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88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89</v>
      </c>
      <c r="D37" s="16">
        <v>-1087</v>
      </c>
      <c r="E37" s="16"/>
      <c r="F37" s="16">
        <v>-217</v>
      </c>
      <c r="G37" s="16"/>
      <c r="H37" s="16">
        <v>-1553</v>
      </c>
      <c r="I37" s="16"/>
      <c r="J37" s="16">
        <v>-564</v>
      </c>
    </row>
    <row r="38" spans="3:10" ht="12.75">
      <c r="C38" s="1" t="s">
        <v>53</v>
      </c>
      <c r="D38" s="17">
        <v>-12</v>
      </c>
      <c r="E38" s="16"/>
      <c r="F38" s="17">
        <v>-18</v>
      </c>
      <c r="G38" s="16"/>
      <c r="H38" s="17">
        <v>-16</v>
      </c>
      <c r="I38" s="16"/>
      <c r="J38" s="17">
        <v>-16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109</v>
      </c>
      <c r="D40" s="18">
        <f>SUM(D37:D39)</f>
        <v>-1099</v>
      </c>
      <c r="E40" s="16"/>
      <c r="F40" s="18">
        <f>SUM(F37:F39)</f>
        <v>-235</v>
      </c>
      <c r="G40" s="16"/>
      <c r="H40" s="18">
        <f>SUM(H37:H39)</f>
        <v>-1569</v>
      </c>
      <c r="I40" s="16"/>
      <c r="J40" s="18">
        <f>SUM(J37:J39)</f>
        <v>-580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-2.588095238095238</v>
      </c>
      <c r="E43" s="16"/>
      <c r="F43" s="15">
        <f>(F37/42000)*100</f>
        <v>-0.5166666666666666</v>
      </c>
      <c r="G43" s="16"/>
      <c r="H43" s="15">
        <f>(H37/42000)*100</f>
        <v>-3.6976190476190474</v>
      </c>
      <c r="I43" s="16"/>
      <c r="J43" s="15">
        <f>(J37/42000)*100</f>
        <v>-1.342857142857143</v>
      </c>
    </row>
    <row r="44" spans="3:10" ht="12.75">
      <c r="C44" s="5" t="s">
        <v>17</v>
      </c>
      <c r="D44" s="29" t="s">
        <v>55</v>
      </c>
      <c r="E44" s="16"/>
      <c r="F44" s="29" t="s">
        <v>55</v>
      </c>
      <c r="G44" s="16"/>
      <c r="H44" s="29" t="s">
        <v>55</v>
      </c>
      <c r="I44" s="16"/>
      <c r="J44" s="29" t="s">
        <v>55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31</v>
      </c>
    </row>
    <row r="48" ht="12.75">
      <c r="C48" s="33" t="s">
        <v>56</v>
      </c>
    </row>
    <row r="49" ht="12.75">
      <c r="C49" s="33" t="s">
        <v>63</v>
      </c>
    </row>
    <row r="50" ht="12.75">
      <c r="C50" s="33" t="s">
        <v>116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7"/>
  <sheetViews>
    <sheetView workbookViewId="0" topLeftCell="B64">
      <selection activeCell="E83" sqref="E83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72</v>
      </c>
      <c r="D3" s="10"/>
      <c r="E3" s="1"/>
      <c r="F3" s="1"/>
      <c r="G3" s="1"/>
      <c r="H3" s="1"/>
      <c r="I3" s="1"/>
    </row>
    <row r="4" spans="3:9" ht="12.75">
      <c r="C4" s="10" t="s">
        <v>130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71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52</v>
      </c>
      <c r="F9" s="6" t="s">
        <v>18</v>
      </c>
      <c r="G9" s="1"/>
      <c r="H9" s="1"/>
      <c r="I9" s="1"/>
    </row>
    <row r="10" spans="3:9" ht="12.75">
      <c r="C10" s="1"/>
      <c r="D10" s="1"/>
      <c r="E10" s="6" t="s">
        <v>136</v>
      </c>
      <c r="F10" s="6" t="s">
        <v>19</v>
      </c>
      <c r="G10" s="1"/>
      <c r="H10" s="1"/>
      <c r="I10" s="1"/>
    </row>
    <row r="11" spans="3:9" ht="12.75">
      <c r="C11" s="1"/>
      <c r="D11" s="1"/>
      <c r="E11" s="6" t="s">
        <v>137</v>
      </c>
      <c r="F11" s="6" t="s">
        <v>20</v>
      </c>
      <c r="G11" s="1"/>
      <c r="H11" s="1"/>
      <c r="I11" s="1"/>
    </row>
    <row r="12" spans="3:9" ht="12.75">
      <c r="C12" s="1"/>
      <c r="D12" s="1"/>
      <c r="E12" s="6" t="s">
        <v>127</v>
      </c>
      <c r="F12" s="6" t="s">
        <v>110</v>
      </c>
      <c r="G12" s="1"/>
      <c r="H12" s="1"/>
      <c r="I12" s="1"/>
    </row>
    <row r="13" spans="3:9" ht="12.75">
      <c r="C13" s="1"/>
      <c r="D13" s="1"/>
      <c r="E13" s="6" t="s">
        <v>3</v>
      </c>
      <c r="F13" s="6" t="s">
        <v>3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94</v>
      </c>
      <c r="D15" s="1"/>
      <c r="E15" s="6"/>
      <c r="F15" s="6"/>
      <c r="G15" s="1"/>
      <c r="H15" s="1"/>
      <c r="I15" s="1"/>
    </row>
    <row r="16" spans="3:9" ht="12.75">
      <c r="C16" s="3" t="s">
        <v>97</v>
      </c>
      <c r="D16" s="1"/>
      <c r="E16" s="1"/>
      <c r="F16" s="1"/>
      <c r="G16" s="1"/>
      <c r="H16" s="1"/>
      <c r="I16" s="1"/>
    </row>
    <row r="17" spans="4:9" ht="12.75">
      <c r="D17" s="1" t="s">
        <v>21</v>
      </c>
      <c r="E17" s="20">
        <v>42486</v>
      </c>
      <c r="F17" s="24">
        <v>43108</v>
      </c>
      <c r="G17" s="1"/>
      <c r="H17" s="1"/>
      <c r="I17" s="1"/>
    </row>
    <row r="18" spans="4:9" ht="12.75">
      <c r="D18" s="1" t="s">
        <v>111</v>
      </c>
      <c r="E18" s="21">
        <v>3190</v>
      </c>
      <c r="F18" s="25">
        <v>3190</v>
      </c>
      <c r="G18" s="1"/>
      <c r="H18" s="1"/>
      <c r="I18" s="1"/>
    </row>
    <row r="19" spans="4:9" ht="12.75">
      <c r="D19" s="1" t="s">
        <v>120</v>
      </c>
      <c r="E19" s="21">
        <v>6846</v>
      </c>
      <c r="F19" s="25">
        <v>6934</v>
      </c>
      <c r="G19" s="1"/>
      <c r="H19" s="1"/>
      <c r="I19" s="1"/>
    </row>
    <row r="20" spans="4:9" ht="12.75">
      <c r="D20" s="1" t="s">
        <v>22</v>
      </c>
      <c r="E20" s="21">
        <v>38</v>
      </c>
      <c r="F20" s="25">
        <v>307</v>
      </c>
      <c r="G20" s="1"/>
      <c r="H20" s="1"/>
      <c r="I20" s="1"/>
    </row>
    <row r="21" spans="3:9" ht="12.75">
      <c r="C21" s="1"/>
      <c r="D21" s="1"/>
      <c r="E21" s="23">
        <f>SUM(E17:E20)</f>
        <v>52560</v>
      </c>
      <c r="F21" s="23">
        <f>SUM(F17:F20)</f>
        <v>53539</v>
      </c>
      <c r="G21" s="1"/>
      <c r="H21" s="1"/>
      <c r="I21" s="1"/>
    </row>
    <row r="22" spans="3:9" ht="12.75">
      <c r="C22" s="1"/>
      <c r="D22" s="1"/>
      <c r="E22" s="19"/>
      <c r="F22" s="19"/>
      <c r="G22" s="1"/>
      <c r="H22" s="1"/>
      <c r="I22" s="1"/>
    </row>
    <row r="23" spans="3:9" ht="12.75">
      <c r="C23" s="3" t="s">
        <v>98</v>
      </c>
      <c r="D23" s="1"/>
      <c r="E23" s="19"/>
      <c r="F23" s="19"/>
      <c r="G23" s="1"/>
      <c r="H23" s="1"/>
      <c r="I23" s="1"/>
    </row>
    <row r="24" spans="3:9" ht="12.75">
      <c r="C24" s="1"/>
      <c r="D24" s="1" t="s">
        <v>23</v>
      </c>
      <c r="E24" s="20">
        <v>29651</v>
      </c>
      <c r="F24" s="20">
        <v>32725</v>
      </c>
      <c r="G24" s="1"/>
      <c r="H24" s="1"/>
      <c r="I24" s="1"/>
    </row>
    <row r="25" spans="3:9" ht="12.75">
      <c r="C25" s="1"/>
      <c r="D25" s="1" t="s">
        <v>24</v>
      </c>
      <c r="E25" s="21">
        <v>48108</v>
      </c>
      <c r="F25" s="21">
        <v>50099</v>
      </c>
      <c r="G25" s="1"/>
      <c r="H25" s="1"/>
      <c r="I25" s="1"/>
    </row>
    <row r="26" spans="3:9" ht="12.75">
      <c r="C26" s="1"/>
      <c r="D26" s="1" t="s">
        <v>121</v>
      </c>
      <c r="E26" s="21">
        <v>99</v>
      </c>
      <c r="F26" s="21">
        <v>72</v>
      </c>
      <c r="G26" s="1"/>
      <c r="H26" s="1"/>
      <c r="I26" s="1"/>
    </row>
    <row r="27" spans="3:9" ht="12.75">
      <c r="C27" s="1"/>
      <c r="D27" s="1" t="s">
        <v>75</v>
      </c>
      <c r="E27" s="21">
        <v>8822</v>
      </c>
      <c r="F27" s="21">
        <v>4744</v>
      </c>
      <c r="G27" s="1"/>
      <c r="H27" s="1"/>
      <c r="I27" s="1"/>
    </row>
    <row r="28" spans="3:9" ht="12.75">
      <c r="C28" s="1"/>
      <c r="D28" s="1" t="s">
        <v>25</v>
      </c>
      <c r="E28" s="22">
        <v>2558</v>
      </c>
      <c r="F28" s="22">
        <v>3626</v>
      </c>
      <c r="G28" s="1"/>
      <c r="H28" s="1"/>
      <c r="I28" s="1"/>
    </row>
    <row r="29" spans="3:9" ht="12.75">
      <c r="C29" s="1"/>
      <c r="D29" s="1"/>
      <c r="E29" s="23">
        <f>SUM(E24:E28)</f>
        <v>89238</v>
      </c>
      <c r="F29" s="23">
        <f>SUM(F24:F28)</f>
        <v>91266</v>
      </c>
      <c r="G29" s="1"/>
      <c r="H29" s="1"/>
      <c r="I29" s="1"/>
    </row>
    <row r="30" spans="3:9" s="42" customFormat="1" ht="17.25" customHeight="1" thickBot="1">
      <c r="C30" s="43" t="s">
        <v>95</v>
      </c>
      <c r="D30" s="2"/>
      <c r="E30" s="28">
        <f>E21+E29</f>
        <v>141798</v>
      </c>
      <c r="F30" s="28">
        <f>F21+F29</f>
        <v>144805</v>
      </c>
      <c r="G30" s="2"/>
      <c r="H30" s="2"/>
      <c r="I30" s="2"/>
    </row>
    <row r="31" spans="3:9" s="42" customFormat="1" ht="13.5" thickTop="1">
      <c r="C31" s="2"/>
      <c r="D31" s="2"/>
      <c r="E31" s="19"/>
      <c r="F31" s="19"/>
      <c r="G31" s="2"/>
      <c r="H31" s="2"/>
      <c r="I31" s="2"/>
    </row>
    <row r="32" spans="3:9" s="42" customFormat="1" ht="12.75">
      <c r="C32" s="2"/>
      <c r="D32" s="2"/>
      <c r="E32" s="19"/>
      <c r="F32" s="19"/>
      <c r="G32" s="2"/>
      <c r="H32" s="2"/>
      <c r="I32" s="2"/>
    </row>
    <row r="33" spans="3:9" ht="12.75">
      <c r="C33" s="3" t="s">
        <v>96</v>
      </c>
      <c r="D33" s="1"/>
      <c r="E33" s="19"/>
      <c r="F33" s="19"/>
      <c r="G33" s="1"/>
      <c r="H33" s="1"/>
      <c r="I33" s="1"/>
    </row>
    <row r="34" spans="4:9" ht="12.75">
      <c r="D34" s="1" t="s">
        <v>28</v>
      </c>
      <c r="E34" s="20">
        <v>42000</v>
      </c>
      <c r="F34" s="24">
        <v>42000</v>
      </c>
      <c r="G34" s="1"/>
      <c r="H34" s="1"/>
      <c r="I34" s="1"/>
    </row>
    <row r="35" spans="4:9" ht="12.75">
      <c r="D35" s="1" t="s">
        <v>51</v>
      </c>
      <c r="E35" s="22">
        <v>6865</v>
      </c>
      <c r="F35" s="26">
        <v>8450</v>
      </c>
      <c r="G35" s="1"/>
      <c r="H35" s="1"/>
      <c r="I35" s="1"/>
    </row>
    <row r="36" spans="4:9" ht="12.75">
      <c r="D36" s="3" t="s">
        <v>99</v>
      </c>
      <c r="E36" s="19">
        <f>SUM(E34:E35)</f>
        <v>48865</v>
      </c>
      <c r="F36" s="19">
        <f>SUM(F34:F35)</f>
        <v>50450</v>
      </c>
      <c r="G36" s="1"/>
      <c r="H36" s="1"/>
      <c r="I36" s="1"/>
    </row>
    <row r="37" spans="4:9" ht="12.75">
      <c r="D37" s="1" t="s">
        <v>53</v>
      </c>
      <c r="E37" s="17">
        <v>1041</v>
      </c>
      <c r="F37" s="17">
        <v>1131</v>
      </c>
      <c r="G37" s="1"/>
      <c r="H37" s="1"/>
      <c r="I37" s="1"/>
    </row>
    <row r="38" spans="3:9" ht="15.75" customHeight="1" thickBot="1">
      <c r="C38" s="3" t="s">
        <v>100</v>
      </c>
      <c r="D38" s="1"/>
      <c r="E38" s="18">
        <f>SUM(E36:E37)</f>
        <v>49906</v>
      </c>
      <c r="F38" s="18">
        <f>SUM(F36:F37)</f>
        <v>51581</v>
      </c>
      <c r="G38" s="1"/>
      <c r="H38" s="1"/>
      <c r="I38" s="1"/>
    </row>
    <row r="39" spans="3:9" ht="13.5" thickTop="1">
      <c r="C39" s="1"/>
      <c r="D39" s="1"/>
      <c r="E39" s="16"/>
      <c r="F39" s="16"/>
      <c r="G39" s="1"/>
      <c r="H39" s="1"/>
      <c r="I39" s="1"/>
    </row>
    <row r="40" spans="3:9" ht="12.75">
      <c r="C40" s="3" t="s">
        <v>30</v>
      </c>
      <c r="D40" s="1"/>
      <c r="E40" s="16"/>
      <c r="F40" s="16"/>
      <c r="G40" s="1"/>
      <c r="H40" s="1"/>
      <c r="I40" s="1"/>
    </row>
    <row r="41" spans="4:9" ht="12.75">
      <c r="D41" s="1" t="s">
        <v>54</v>
      </c>
      <c r="E41" s="20">
        <v>9222</v>
      </c>
      <c r="F41" s="24">
        <v>10353</v>
      </c>
      <c r="G41" s="1"/>
      <c r="H41" s="1"/>
      <c r="I41" s="1"/>
    </row>
    <row r="42" spans="4:9" ht="12.75">
      <c r="D42" s="1" t="s">
        <v>29</v>
      </c>
      <c r="E42" s="22">
        <v>1633</v>
      </c>
      <c r="F42" s="26">
        <v>1802</v>
      </c>
      <c r="G42" s="1"/>
      <c r="H42" s="1"/>
      <c r="I42" s="1"/>
    </row>
    <row r="43" spans="3:9" ht="12.75">
      <c r="C43" s="1"/>
      <c r="D43" s="1"/>
      <c r="E43" s="16">
        <f>SUM(E41:E42)</f>
        <v>10855</v>
      </c>
      <c r="F43" s="16">
        <f>SUM(F41:F42)</f>
        <v>12155</v>
      </c>
      <c r="G43" s="1"/>
      <c r="H43" s="1"/>
      <c r="I43" s="1"/>
    </row>
    <row r="44" spans="3:9" ht="12.75">
      <c r="C44" s="3" t="s">
        <v>102</v>
      </c>
      <c r="D44" s="1"/>
      <c r="E44" s="16"/>
      <c r="F44" s="16"/>
      <c r="G44" s="1"/>
      <c r="H44" s="1"/>
      <c r="I44" s="1"/>
    </row>
    <row r="45" spans="3:9" ht="12.75">
      <c r="C45" s="1"/>
      <c r="D45" s="1" t="s">
        <v>26</v>
      </c>
      <c r="E45" s="20">
        <v>62232</v>
      </c>
      <c r="F45" s="24">
        <v>59715</v>
      </c>
      <c r="G45" s="1"/>
      <c r="H45" s="1"/>
      <c r="I45" s="1"/>
    </row>
    <row r="46" spans="3:9" ht="12.75">
      <c r="C46" s="1"/>
      <c r="D46" s="1" t="s">
        <v>27</v>
      </c>
      <c r="E46" s="21">
        <v>12513</v>
      </c>
      <c r="F46" s="25">
        <v>13684</v>
      </c>
      <c r="G46" s="1"/>
      <c r="H46" s="1"/>
      <c r="I46" s="1"/>
    </row>
    <row r="47" spans="3:9" ht="12.75">
      <c r="C47" s="1"/>
      <c r="D47" s="1" t="s">
        <v>122</v>
      </c>
      <c r="E47" s="21">
        <v>53</v>
      </c>
      <c r="F47" s="25">
        <v>5</v>
      </c>
      <c r="G47" s="1"/>
      <c r="H47" s="1"/>
      <c r="I47" s="1"/>
    </row>
    <row r="48" spans="3:9" ht="12.75">
      <c r="C48" s="1"/>
      <c r="D48" s="1" t="s">
        <v>76</v>
      </c>
      <c r="E48" s="21">
        <v>2838</v>
      </c>
      <c r="F48" s="25">
        <v>3646</v>
      </c>
      <c r="G48" s="1"/>
      <c r="H48" s="1"/>
      <c r="I48" s="1"/>
    </row>
    <row r="49" spans="3:9" ht="12.75">
      <c r="C49" s="1"/>
      <c r="D49" s="1" t="s">
        <v>4</v>
      </c>
      <c r="E49" s="22">
        <v>3401</v>
      </c>
      <c r="F49" s="26">
        <v>4019</v>
      </c>
      <c r="G49" s="1"/>
      <c r="H49" s="1"/>
      <c r="I49" s="1"/>
    </row>
    <row r="50" spans="3:9" ht="12.75">
      <c r="C50" s="1" t="s">
        <v>101</v>
      </c>
      <c r="D50" s="1"/>
      <c r="E50" s="44">
        <f>SUM(E45:E49)</f>
        <v>81037</v>
      </c>
      <c r="F50" s="44">
        <f>SUM(F45:F49)</f>
        <v>81069</v>
      </c>
      <c r="G50" s="1"/>
      <c r="H50" s="1"/>
      <c r="I50" s="1"/>
    </row>
    <row r="51" spans="3:9" ht="12.75">
      <c r="C51" s="3" t="s">
        <v>103</v>
      </c>
      <c r="D51" s="1"/>
      <c r="E51" s="27">
        <f>E43+E50</f>
        <v>91892</v>
      </c>
      <c r="F51" s="27">
        <f>F43+F50</f>
        <v>93224</v>
      </c>
      <c r="G51" s="1"/>
      <c r="H51" s="1"/>
      <c r="I51" s="1"/>
    </row>
    <row r="52" spans="3:9" ht="17.25" customHeight="1" thickBot="1">
      <c r="C52" s="3" t="s">
        <v>104</v>
      </c>
      <c r="D52" s="1"/>
      <c r="E52" s="18">
        <f>E38+E51</f>
        <v>141798</v>
      </c>
      <c r="F52" s="18">
        <f>F38+F51</f>
        <v>144805</v>
      </c>
      <c r="G52" s="1"/>
      <c r="H52" s="1"/>
      <c r="I52" s="1"/>
    </row>
    <row r="53" spans="3:9" ht="13.5" thickTop="1">
      <c r="C53" s="1"/>
      <c r="D53" s="1"/>
      <c r="E53" s="16"/>
      <c r="F53" s="16"/>
      <c r="G53" s="1"/>
      <c r="H53" s="1"/>
      <c r="I53" s="1"/>
    </row>
    <row r="54" spans="3:9" ht="12.75">
      <c r="C54" s="3" t="s">
        <v>84</v>
      </c>
      <c r="D54" s="1"/>
      <c r="E54" s="32">
        <f>(E36)/42000*100</f>
        <v>116.34523809523809</v>
      </c>
      <c r="F54" s="32">
        <f>(F36)/42000*100</f>
        <v>120.11904761904762</v>
      </c>
      <c r="G54" s="1"/>
      <c r="H54" s="1"/>
      <c r="I54" s="1"/>
    </row>
    <row r="55" spans="3:9" ht="12.75">
      <c r="C55" s="1"/>
      <c r="D55" s="1"/>
      <c r="E55" s="16"/>
      <c r="F55" s="16"/>
      <c r="G55" s="1"/>
      <c r="H55" s="1"/>
      <c r="I55" s="1"/>
    </row>
    <row r="56" spans="3:9" ht="12.75">
      <c r="C56" s="36" t="s">
        <v>31</v>
      </c>
      <c r="D56" s="1"/>
      <c r="E56" s="16"/>
      <c r="F56" s="16"/>
      <c r="G56" s="1"/>
      <c r="H56" s="1"/>
      <c r="I56" s="1"/>
    </row>
    <row r="57" spans="3:9" ht="12.75">
      <c r="C57" s="33" t="s">
        <v>32</v>
      </c>
      <c r="D57" s="1"/>
      <c r="E57" s="16"/>
      <c r="F57" s="16"/>
      <c r="G57" s="1"/>
      <c r="H57" s="1"/>
      <c r="I57" s="1"/>
    </row>
    <row r="58" spans="3:9" ht="12.75">
      <c r="C58" s="33" t="s">
        <v>63</v>
      </c>
      <c r="D58" s="1"/>
      <c r="E58" s="16"/>
      <c r="F58" s="16"/>
      <c r="G58" s="1"/>
      <c r="H58" s="1"/>
      <c r="I58" s="1"/>
    </row>
    <row r="59" spans="3:9" ht="12.75">
      <c r="C59" s="33" t="s">
        <v>116</v>
      </c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57</v>
      </c>
      <c r="D2" s="8"/>
      <c r="E2" s="14" t="s">
        <v>7</v>
      </c>
      <c r="F2" s="13"/>
      <c r="G2" s="1"/>
      <c r="H2" s="12"/>
    </row>
    <row r="3" spans="2:8" ht="12.75">
      <c r="B3" s="10" t="s">
        <v>73</v>
      </c>
      <c r="C3" s="10"/>
      <c r="D3" s="4"/>
      <c r="E3" s="1"/>
      <c r="F3" s="1"/>
      <c r="G3" s="1"/>
      <c r="H3" s="1"/>
    </row>
    <row r="4" spans="2:8" ht="12.75">
      <c r="B4" s="10" t="s">
        <v>125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126</v>
      </c>
      <c r="C7" s="3"/>
      <c r="D7" s="1"/>
      <c r="E7" s="1"/>
      <c r="F7" s="1"/>
      <c r="G7" s="1"/>
      <c r="H7" s="1"/>
    </row>
    <row r="8" spans="2:8" ht="12.75">
      <c r="B8" s="3" t="s">
        <v>77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2007</v>
      </c>
      <c r="E12" s="1"/>
      <c r="F12" s="41">
        <v>2006</v>
      </c>
    </row>
    <row r="13" spans="2:6" ht="12.75">
      <c r="B13" s="1"/>
      <c r="C13" s="1"/>
      <c r="D13" s="30" t="s">
        <v>131</v>
      </c>
      <c r="E13" s="1"/>
      <c r="F13" s="30" t="s">
        <v>131</v>
      </c>
    </row>
    <row r="14" spans="2:6" ht="12.75">
      <c r="B14" s="1"/>
      <c r="C14" s="1"/>
      <c r="D14" s="30" t="s">
        <v>127</v>
      </c>
      <c r="E14" s="1"/>
      <c r="F14" s="6" t="s">
        <v>128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83</v>
      </c>
      <c r="C18" s="1"/>
      <c r="D18" s="16">
        <v>-1623</v>
      </c>
      <c r="E18" s="1"/>
      <c r="F18" s="16">
        <v>-345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1130</v>
      </c>
      <c r="E21" s="1"/>
      <c r="F21" s="16">
        <v>1615</v>
      </c>
    </row>
    <row r="22" spans="2:6" ht="12.75">
      <c r="B22" s="1"/>
      <c r="C22" s="1" t="s">
        <v>80</v>
      </c>
      <c r="D22" s="17">
        <v>-143</v>
      </c>
      <c r="E22" s="1"/>
      <c r="F22" s="17">
        <v>-208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-636</v>
      </c>
      <c r="E24" s="1"/>
      <c r="F24" s="16">
        <f>SUM(F18:F22)</f>
        <v>1062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2600</v>
      </c>
      <c r="E27" s="1"/>
      <c r="F27" s="16">
        <v>1159</v>
      </c>
    </row>
    <row r="28" spans="2:6" ht="12.75">
      <c r="B28" s="1"/>
      <c r="C28" s="1" t="s">
        <v>39</v>
      </c>
      <c r="D28" s="17">
        <v>-3102</v>
      </c>
      <c r="E28" s="1"/>
      <c r="F28" s="17">
        <v>-2404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81</v>
      </c>
      <c r="C30" s="1"/>
      <c r="D30" s="17">
        <f>SUM(D24:D28)</f>
        <v>-1138</v>
      </c>
      <c r="E30" s="1"/>
      <c r="F30" s="17">
        <f>SUM(F24:F28)</f>
        <v>-183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79</v>
      </c>
      <c r="C34" s="1"/>
      <c r="D34" s="22">
        <v>-189</v>
      </c>
      <c r="E34" s="1"/>
      <c r="F34" s="22">
        <v>-3710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-189</v>
      </c>
      <c r="E36" s="1"/>
      <c r="F36" s="17">
        <f>SUM(F33:F35)</f>
        <v>-3710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43</v>
      </c>
      <c r="C38" s="1"/>
      <c r="D38" s="16"/>
      <c r="E38" s="1"/>
      <c r="F38" s="16"/>
    </row>
    <row r="39" spans="2:6" ht="12.75">
      <c r="B39" s="1" t="s">
        <v>82</v>
      </c>
      <c r="C39" s="1"/>
      <c r="D39" s="20">
        <v>0</v>
      </c>
      <c r="E39" s="1"/>
      <c r="F39" s="20">
        <v>0</v>
      </c>
    </row>
    <row r="40" spans="2:6" ht="12.75">
      <c r="B40" s="1" t="s">
        <v>44</v>
      </c>
      <c r="C40" s="1"/>
      <c r="D40" s="21">
        <v>-2605</v>
      </c>
      <c r="E40" s="1"/>
      <c r="F40" s="21">
        <v>-376</v>
      </c>
    </row>
    <row r="41" spans="2:6" ht="12.75">
      <c r="B41" s="1" t="s">
        <v>45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-2605</v>
      </c>
      <c r="E43" s="1"/>
      <c r="F43" s="17">
        <f>SUM(F39:F42)</f>
        <v>-376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46</v>
      </c>
      <c r="C45" s="1"/>
      <c r="D45" s="16">
        <f>D30+D36+D43</f>
        <v>-3932</v>
      </c>
      <c r="E45" s="1"/>
      <c r="F45" s="16">
        <f>F30+F36+F43</f>
        <v>-4269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47</v>
      </c>
      <c r="C47" s="1"/>
      <c r="D47" s="19">
        <v>-3919</v>
      </c>
      <c r="E47" s="1"/>
      <c r="F47" s="19">
        <v>-3872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67</v>
      </c>
      <c r="C49" s="1"/>
      <c r="D49" s="34">
        <f>SUM(D45:D47)</f>
        <v>-7851</v>
      </c>
      <c r="E49" s="1"/>
      <c r="F49" s="34">
        <f>SUM(F45:F47)</f>
        <v>-8141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64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6" ht="12.75">
      <c r="B53" s="1"/>
      <c r="C53" s="1" t="s">
        <v>25</v>
      </c>
      <c r="D53" s="16">
        <v>858</v>
      </c>
      <c r="E53" s="1"/>
      <c r="F53" s="16">
        <v>910</v>
      </c>
    </row>
    <row r="54" spans="2:6" ht="12.75">
      <c r="B54" s="1"/>
      <c r="C54" s="1" t="s">
        <v>65</v>
      </c>
      <c r="D54" s="16">
        <v>1690</v>
      </c>
      <c r="E54" s="1"/>
      <c r="F54" s="16">
        <v>1465</v>
      </c>
    </row>
    <row r="55" spans="2:6" ht="12.75">
      <c r="B55" s="1"/>
      <c r="C55" s="1" t="s">
        <v>66</v>
      </c>
      <c r="D55" s="16">
        <v>-10399</v>
      </c>
      <c r="E55" s="1"/>
      <c r="F55" s="16">
        <v>-10516</v>
      </c>
    </row>
    <row r="56" spans="2:6" ht="12.75">
      <c r="B56" s="1"/>
      <c r="C56" s="1"/>
      <c r="D56" s="16"/>
      <c r="E56" s="1"/>
      <c r="F56" s="16"/>
    </row>
    <row r="57" spans="2:6" ht="13.5" thickBot="1">
      <c r="B57" s="1"/>
      <c r="C57" s="1"/>
      <c r="D57" s="39">
        <f>SUM(D53:D56)</f>
        <v>-7851</v>
      </c>
      <c r="E57" s="1"/>
      <c r="F57" s="39">
        <f>SUM(F53:F56)</f>
        <v>-8141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31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62</v>
      </c>
      <c r="C61" s="1"/>
      <c r="D61" s="2"/>
      <c r="E61" s="1"/>
      <c r="F61" s="16"/>
    </row>
    <row r="62" spans="2:6" ht="12.75">
      <c r="B62" s="33" t="s">
        <v>117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workbookViewId="0" topLeftCell="A25">
      <selection activeCell="B46" sqref="B46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57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68</v>
      </c>
      <c r="H11" s="6"/>
      <c r="I11" s="6" t="s">
        <v>113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49</v>
      </c>
      <c r="D12" s="6"/>
      <c r="E12" s="6" t="s">
        <v>85</v>
      </c>
      <c r="F12" s="6"/>
      <c r="G12" s="6" t="s">
        <v>60</v>
      </c>
      <c r="H12" s="6"/>
      <c r="I12" s="6" t="s">
        <v>119</v>
      </c>
      <c r="J12" s="6"/>
      <c r="K12" s="6" t="s">
        <v>92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50</v>
      </c>
      <c r="D13" s="6"/>
      <c r="E13" s="6" t="s">
        <v>86</v>
      </c>
      <c r="F13" s="6"/>
      <c r="G13" s="6" t="s">
        <v>69</v>
      </c>
      <c r="H13" s="6"/>
      <c r="I13" s="6" t="s">
        <v>86</v>
      </c>
      <c r="J13" s="6"/>
      <c r="K13" s="6" t="s">
        <v>93</v>
      </c>
      <c r="L13" s="6"/>
      <c r="M13" s="6" t="s">
        <v>105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118</v>
      </c>
      <c r="C19" s="16">
        <v>42000</v>
      </c>
      <c r="D19" s="16"/>
      <c r="E19" s="16">
        <v>836</v>
      </c>
      <c r="F19" s="16"/>
      <c r="G19" s="16">
        <v>7614</v>
      </c>
      <c r="H19" s="16"/>
      <c r="I19" s="16">
        <v>0</v>
      </c>
      <c r="J19" s="16"/>
      <c r="K19" s="16">
        <v>1131</v>
      </c>
      <c r="L19" s="16"/>
      <c r="M19" s="16">
        <f>SUM(C19:K19)</f>
        <v>51581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112</v>
      </c>
      <c r="C21" s="16">
        <v>0</v>
      </c>
      <c r="D21" s="16"/>
      <c r="E21" s="16">
        <v>0</v>
      </c>
      <c r="F21" s="16"/>
      <c r="G21" s="16">
        <v>-1569</v>
      </c>
      <c r="H21" s="16"/>
      <c r="I21" s="16">
        <v>0</v>
      </c>
      <c r="J21" s="16"/>
      <c r="K21" s="16">
        <v>16</v>
      </c>
      <c r="L21" s="16"/>
      <c r="M21" s="16">
        <f>SUM(C21:K21)</f>
        <v>-1553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123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-16</v>
      </c>
      <c r="J23" s="16"/>
      <c r="K23" s="16">
        <v>0</v>
      </c>
      <c r="L23" s="16"/>
      <c r="M23" s="16">
        <f>SUM(C23:K23)</f>
        <v>-16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124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16">
        <v>-106</v>
      </c>
      <c r="L25" s="16"/>
      <c r="M25" s="16">
        <f>SUM(C25:K25)</f>
        <v>-106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115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138</v>
      </c>
      <c r="C30" s="18">
        <f>SUM(C19:C28)</f>
        <v>42000</v>
      </c>
      <c r="D30" s="18"/>
      <c r="E30" s="18">
        <f>SUM(E19:E28)</f>
        <v>836</v>
      </c>
      <c r="F30" s="18"/>
      <c r="G30" s="18">
        <f>SUM(G19:G28)</f>
        <v>6045</v>
      </c>
      <c r="H30" s="18"/>
      <c r="I30" s="18">
        <f>SUM(I19:I28)</f>
        <v>-16</v>
      </c>
      <c r="J30" s="18"/>
      <c r="K30" s="18">
        <f>SUM(K19:K28)</f>
        <v>1041</v>
      </c>
      <c r="L30" s="18"/>
      <c r="M30" s="18">
        <f>SUM(M19:M28)</f>
        <v>49906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133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87</v>
      </c>
      <c r="C35" s="16">
        <v>42000</v>
      </c>
      <c r="D35" s="16"/>
      <c r="E35" s="16">
        <v>0</v>
      </c>
      <c r="F35" s="16"/>
      <c r="G35" s="16">
        <v>7750</v>
      </c>
      <c r="H35" s="16"/>
      <c r="I35" s="16">
        <v>0</v>
      </c>
      <c r="J35" s="16"/>
      <c r="K35" s="16">
        <v>821</v>
      </c>
      <c r="L35" s="16"/>
      <c r="M35" s="16">
        <f>SUM(C35:K35)</f>
        <v>50571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90</v>
      </c>
      <c r="C37" s="19">
        <v>0</v>
      </c>
      <c r="D37" s="19"/>
      <c r="E37" s="19">
        <v>0</v>
      </c>
      <c r="F37" s="19"/>
      <c r="G37" s="19">
        <v>4845</v>
      </c>
      <c r="H37" s="19"/>
      <c r="I37" s="19">
        <v>0</v>
      </c>
      <c r="J37" s="19"/>
      <c r="K37" s="19">
        <v>0</v>
      </c>
      <c r="L37" s="19"/>
      <c r="M37" s="16">
        <f>SUM(C37:K37)</f>
        <v>4845</v>
      </c>
      <c r="N37" s="1"/>
      <c r="O37" s="1"/>
      <c r="P37" s="1"/>
      <c r="Q37" s="1"/>
      <c r="R37" s="1"/>
    </row>
    <row r="38" spans="2:18" ht="12.75">
      <c r="B38" s="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"/>
      <c r="O38" s="1"/>
      <c r="P38" s="1"/>
      <c r="Q38" s="1"/>
      <c r="R38" s="1"/>
    </row>
    <row r="39" spans="2:18" ht="12.75">
      <c r="B39" s="1" t="s">
        <v>91</v>
      </c>
      <c r="C39" s="19">
        <f>SUM(C35:C37)</f>
        <v>42000</v>
      </c>
      <c r="D39" s="19"/>
      <c r="E39" s="19">
        <f>SUM(E35:E37)</f>
        <v>0</v>
      </c>
      <c r="F39" s="19"/>
      <c r="G39" s="19">
        <f>SUM(G35:G37)</f>
        <v>12595</v>
      </c>
      <c r="H39" s="19"/>
      <c r="I39" s="19">
        <f>SUM(I35:I37)</f>
        <v>0</v>
      </c>
      <c r="J39" s="19"/>
      <c r="K39" s="19">
        <f>SUM(K35:K37)</f>
        <v>821</v>
      </c>
      <c r="L39" s="19"/>
      <c r="M39" s="19">
        <f>SUM(M35:M37)</f>
        <v>55416</v>
      </c>
      <c r="N39" s="1"/>
      <c r="O39" s="1"/>
      <c r="P39" s="1"/>
      <c r="Q39" s="1"/>
      <c r="R39" s="1"/>
    </row>
    <row r="40" spans="2:18" ht="8.25" customHeight="1"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"/>
      <c r="O40" s="1"/>
      <c r="P40" s="1"/>
      <c r="Q40" s="1"/>
      <c r="R40" s="1"/>
    </row>
    <row r="41" spans="2:18" ht="12.75">
      <c r="B41" s="1" t="s">
        <v>106</v>
      </c>
      <c r="C41" s="16">
        <v>0</v>
      </c>
      <c r="D41" s="16"/>
      <c r="E41" s="16">
        <v>0</v>
      </c>
      <c r="F41" s="16"/>
      <c r="G41" s="16">
        <v>-594</v>
      </c>
      <c r="H41" s="16"/>
      <c r="I41" s="16">
        <v>0</v>
      </c>
      <c r="J41" s="16"/>
      <c r="K41" s="16">
        <v>16</v>
      </c>
      <c r="L41" s="16"/>
      <c r="M41" s="16">
        <f>SUM(C41:K41)</f>
        <v>-578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114</v>
      </c>
      <c r="C43" s="16">
        <v>0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  <c r="P44" s="1"/>
      <c r="Q44" s="1"/>
      <c r="R44" s="1"/>
    </row>
    <row r="45" spans="2:18" ht="12.75">
      <c r="B45" s="1" t="s">
        <v>61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"/>
      <c r="O45" s="1"/>
      <c r="P45" s="1"/>
      <c r="Q45" s="1"/>
      <c r="R45" s="1"/>
    </row>
    <row r="46" spans="2:18" ht="13.5" thickBot="1">
      <c r="B46" s="1" t="s">
        <v>139</v>
      </c>
      <c r="C46" s="18">
        <f>SUM(C39:C44)</f>
        <v>42000</v>
      </c>
      <c r="D46" s="18"/>
      <c r="E46" s="18">
        <f>SUM(E39:E44)</f>
        <v>0</v>
      </c>
      <c r="F46" s="18"/>
      <c r="G46" s="18">
        <f>SUM(G39:G44)</f>
        <v>12001</v>
      </c>
      <c r="H46" s="18"/>
      <c r="I46" s="18">
        <f>SUM(I39:I44)</f>
        <v>0</v>
      </c>
      <c r="J46" s="18"/>
      <c r="K46" s="18">
        <f>SUM(K39:K44)</f>
        <v>837</v>
      </c>
      <c r="L46" s="18"/>
      <c r="M46" s="18">
        <f>SUM(M39:M44)</f>
        <v>54838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6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117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2007-11-15T02:22:13Z</cp:lastPrinted>
  <dcterms:created xsi:type="dcterms:W3CDTF">2003-07-31T03:18:21Z</dcterms:created>
  <dcterms:modified xsi:type="dcterms:W3CDTF">2007-11-29T08:29:38Z</dcterms:modified>
  <cp:category/>
  <cp:version/>
  <cp:contentType/>
  <cp:contentStatus/>
</cp:coreProperties>
</file>